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Example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<sst xmlns="http://schemas.openxmlformats.org/spreadsheetml/2006/main" count="96" uniqueCount="49">
  <si>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DEPT</t>
  </si>
  <si>
    <t>FUND</t>
  </si>
  <si>
    <t>PROGRAM</t>
  </si>
  <si>
    <t>CLASS</t>
  </si>
  <si>
    <t>PROJECT</t>
  </si>
  <si>
    <t>ACCOUNT</t>
  </si>
  <si>
    <t>DESCR</t>
  </si>
  <si>
    <t>AMOUNT</t>
  </si>
  <si>
    <t>10001</t>
  </si>
  <si>
    <t>20200</t>
  </si>
  <si>
    <t>149200024B</t>
  </si>
  <si>
    <t>Salaries</t>
  </si>
  <si>
    <t>Travel</t>
  </si>
  <si>
    <t xml:space="preserve"> </t>
  </si>
  <si>
    <t>Modified Total Direct Cost Pool (MTDC)</t>
  </si>
  <si>
    <t>Total Project Costs</t>
  </si>
  <si>
    <t>Total MTDC</t>
  </si>
  <si>
    <t>Allocation Basis</t>
  </si>
  <si>
    <t>The calculated allocation amount results in the following journal entries</t>
  </si>
  <si>
    <t>Debit (Additional Expense to the Grant)</t>
  </si>
  <si>
    <t>Credit (Revenue Recovery to different Chartstrings for Grant #1)</t>
  </si>
  <si>
    <t>00000</t>
  </si>
  <si>
    <t>F &amp; A Cost Recov-Use Allow-Fed</t>
  </si>
  <si>
    <t>5980020007</t>
  </si>
  <si>
    <t>F &amp; A Cost Recov-Admin-Federal</t>
  </si>
  <si>
    <t>90115</t>
  </si>
  <si>
    <t>5980020006</t>
  </si>
  <si>
    <t>F &amp; A Cost Recov-Depts-Federal</t>
  </si>
  <si>
    <t>Federal Research Grant #1 Costs from Actual Ledger (Indirect Cost rate is 47% of MTDC)</t>
  </si>
  <si>
    <t>Total Indirect Costs @ 47%</t>
  </si>
  <si>
    <t>Total Indirect Cost @ 47%</t>
  </si>
  <si>
    <t>Use Allowance</t>
  </si>
  <si>
    <t xml:space="preserve">Administration Central </t>
  </si>
  <si>
    <t>School/Department Administration</t>
  </si>
  <si>
    <t>Total Cost (Total Project Costs + Indirect Costs)</t>
  </si>
  <si>
    <t>Fringe Benefits</t>
  </si>
  <si>
    <t>Operating Expenses</t>
  </si>
  <si>
    <t>Supplies</t>
  </si>
  <si>
    <t>50xxxx</t>
  </si>
  <si>
    <t>51xxxx</t>
  </si>
  <si>
    <t>52xxxx</t>
  </si>
  <si>
    <t>53xxxx</t>
  </si>
  <si>
    <t>54xxxx</t>
  </si>
  <si>
    <t>57xxxx</t>
  </si>
  <si>
    <t>Capital Equipment</t>
  </si>
  <si>
    <t>Unallowable Costs - Capital Equipment</t>
  </si>
  <si>
    <t>F &amp; A Costs Recov-Departments</t>
  </si>
  <si>
    <t>F &amp; A Costs Recov-Admin</t>
  </si>
  <si>
    <t>F &amp; A Costs Recov-Use Allow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</si>
</sst>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_);\(&quot;$&quot;#,##0.0\)"/>
    <numFmt numFmtId="167" formatCode="&quot;$&quot;#,##0.000_);\(&quot;$&quot;#,##0.000\)"/>
    <numFmt numFmtId="168" formatCode="0.000%"/>
    <numFmt numFmtId="169" formatCode="0.0%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  <protection/>
    </xf>
    <xf numFmtId="3" fontId="3" fillId="0" borderId="0" applyFont="0" applyFill="0" applyBorder="0" applyAlignment="0" applyProtection="0"/>
    <xf numFmtId="0" fontId="3" fillId="33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5" fontId="0" fillId="34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6" fillId="0" borderId="0" xfId="0" applyFont="1" applyBorder="1" applyAlignment="1">
      <alignment/>
    </xf>
    <xf numFmtId="5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4" borderId="18" xfId="0" applyFont="1" applyFill="1" applyBorder="1" applyAlignment="1">
      <alignment horizontal="center"/>
    </xf>
    <xf numFmtId="5" fontId="0" fillId="0" borderId="0" xfId="0" applyNumberFormat="1" applyAlignment="1">
      <alignment/>
    </xf>
    <xf numFmtId="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7" fontId="0" fillId="0" borderId="15" xfId="0" applyNumberFormat="1" applyBorder="1" applyAlignment="1">
      <alignment/>
    </xf>
    <xf numFmtId="169" fontId="0" fillId="0" borderId="0" xfId="0" applyNumberFormat="1" applyBorder="1" applyAlignment="1">
      <alignment/>
    </xf>
    <xf numFmtId="7" fontId="0" fillId="0" borderId="18" xfId="44" applyNumberFormat="1" applyBorder="1" applyAlignment="1">
      <alignment/>
    </xf>
    <xf numFmtId="7" fontId="0" fillId="34" borderId="18" xfId="0" applyNumberFormat="1" applyFont="1" applyFill="1" applyBorder="1" applyAlignment="1">
      <alignment horizontal="center"/>
    </xf>
    <xf numFmtId="7" fontId="0" fillId="0" borderId="19" xfId="44" applyNumberFormat="1" applyBorder="1" applyAlignment="1">
      <alignment/>
    </xf>
    <xf numFmtId="7" fontId="0" fillId="34" borderId="24" xfId="44" applyNumberFormat="1" applyFill="1" applyBorder="1" applyAlignment="1">
      <alignment/>
    </xf>
    <xf numFmtId="7" fontId="0" fillId="0" borderId="0" xfId="44" applyNumberForma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3" fontId="0" fillId="0" borderId="17" xfId="42" applyFont="1" applyFill="1" applyBorder="1" applyAlignment="1">
      <alignment horizontal="center"/>
    </xf>
    <xf numFmtId="43" fontId="0" fillId="0" borderId="18" xfId="42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44" applyBorder="1" applyAlignment="1">
      <alignment/>
    </xf>
    <xf numFmtId="44" fontId="0" fillId="0" borderId="25" xfId="44" applyFont="1" applyBorder="1" applyAlignment="1">
      <alignment/>
    </xf>
    <xf numFmtId="44" fontId="6" fillId="0" borderId="15" xfId="44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5" xfId="44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3">
      <selection activeCell="O22" sqref="O22"/>
    </sheetView>
  </sheetViews>
  <sheetFormatPr defaultColWidth="9.140625" defaultRowHeight="12.75"/>
  <cols>
    <col min="3" max="3" width="6.00390625" style="0" bestFit="1" customWidth="1"/>
    <col min="4" max="4" width="10.57421875" style="0" bestFit="1" customWidth="1"/>
    <col min="5" max="5" width="7.140625" style="0" bestFit="1" customWidth="1"/>
    <col min="6" max="6" width="11.00390625" style="0" bestFit="1" customWidth="1"/>
    <col min="7" max="7" width="9.8515625" style="0" bestFit="1" customWidth="1"/>
    <col min="8" max="8" width="29.140625" style="0" bestFit="1" customWidth="1"/>
    <col min="9" max="9" width="12.7109375" style="27" customWidth="1"/>
  </cols>
  <sheetData>
    <row r="1" spans="1:10" s="5" customFormat="1" ht="12.75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s="5" customFormat="1" ht="12.75">
      <c r="A2" s="6"/>
      <c r="B2" s="7" t="s">
        <v>28</v>
      </c>
      <c r="C2" s="8"/>
      <c r="D2" s="8"/>
      <c r="E2" s="8"/>
      <c r="F2" s="8"/>
      <c r="G2" s="8"/>
      <c r="H2" s="8"/>
      <c r="I2" s="9"/>
      <c r="J2" s="10"/>
    </row>
    <row r="3" spans="1:10" s="15" customFormat="1" ht="12.75">
      <c r="A3" s="11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  <c r="J3" s="14"/>
    </row>
    <row r="4" spans="1:10" ht="12.75">
      <c r="A4" s="6"/>
      <c r="B4" s="16">
        <v>1492000</v>
      </c>
      <c r="C4" s="16">
        <v>113</v>
      </c>
      <c r="D4" s="16" t="s">
        <v>8</v>
      </c>
      <c r="E4" s="16" t="s">
        <v>9</v>
      </c>
      <c r="F4" s="16" t="s">
        <v>10</v>
      </c>
      <c r="G4" s="17" t="s">
        <v>38</v>
      </c>
      <c r="H4" s="16" t="s">
        <v>11</v>
      </c>
      <c r="I4" s="32">
        <v>5000</v>
      </c>
      <c r="J4" s="10"/>
    </row>
    <row r="5" spans="1:10" ht="12.75">
      <c r="A5" s="6"/>
      <c r="B5" s="16">
        <v>1492000</v>
      </c>
      <c r="C5" s="16">
        <v>113</v>
      </c>
      <c r="D5" s="16" t="s">
        <v>8</v>
      </c>
      <c r="E5" s="16" t="s">
        <v>9</v>
      </c>
      <c r="F5" s="16" t="s">
        <v>10</v>
      </c>
      <c r="G5" s="17" t="s">
        <v>39</v>
      </c>
      <c r="H5" s="16" t="s">
        <v>35</v>
      </c>
      <c r="I5" s="32">
        <v>500</v>
      </c>
      <c r="J5" s="10"/>
    </row>
    <row r="6" spans="1:10" ht="12.75">
      <c r="A6" s="6"/>
      <c r="B6" s="16">
        <v>1492000</v>
      </c>
      <c r="C6" s="16">
        <v>113</v>
      </c>
      <c r="D6" s="16" t="s">
        <v>8</v>
      </c>
      <c r="E6" s="16" t="s">
        <v>9</v>
      </c>
      <c r="F6" s="16" t="s">
        <v>10</v>
      </c>
      <c r="G6" s="17" t="s">
        <v>40</v>
      </c>
      <c r="H6" s="16" t="s">
        <v>12</v>
      </c>
      <c r="I6" s="32">
        <v>250</v>
      </c>
      <c r="J6" s="10"/>
    </row>
    <row r="7" spans="1:10" ht="12.75">
      <c r="A7" s="6"/>
      <c r="B7" s="16">
        <v>1492000</v>
      </c>
      <c r="C7" s="16">
        <v>113</v>
      </c>
      <c r="D7" s="16" t="s">
        <v>8</v>
      </c>
      <c r="E7" s="16" t="s">
        <v>9</v>
      </c>
      <c r="F7" s="16" t="s">
        <v>10</v>
      </c>
      <c r="G7" s="17" t="s">
        <v>41</v>
      </c>
      <c r="H7" s="16" t="s">
        <v>36</v>
      </c>
      <c r="I7" s="32">
        <v>3000</v>
      </c>
      <c r="J7" s="10"/>
    </row>
    <row r="8" spans="1:10" ht="12.75">
      <c r="A8" s="6"/>
      <c r="B8" s="16">
        <v>1492000</v>
      </c>
      <c r="C8" s="16">
        <v>113</v>
      </c>
      <c r="D8" s="16" t="s">
        <v>8</v>
      </c>
      <c r="E8" s="16" t="s">
        <v>9</v>
      </c>
      <c r="F8" s="16" t="s">
        <v>10</v>
      </c>
      <c r="G8" s="17" t="s">
        <v>42</v>
      </c>
      <c r="H8" s="16" t="s">
        <v>37</v>
      </c>
      <c r="I8" s="32">
        <v>4500</v>
      </c>
      <c r="J8" s="10"/>
    </row>
    <row r="9" spans="1:10" ht="13.5" thickBot="1">
      <c r="A9" s="6"/>
      <c r="B9" s="18">
        <v>1492000</v>
      </c>
      <c r="C9" s="18">
        <v>113</v>
      </c>
      <c r="D9" s="18" t="s">
        <v>8</v>
      </c>
      <c r="E9" s="18" t="s">
        <v>9</v>
      </c>
      <c r="F9" s="18" t="s">
        <v>10</v>
      </c>
      <c r="G9" s="19" t="s">
        <v>43</v>
      </c>
      <c r="H9" s="18" t="s">
        <v>44</v>
      </c>
      <c r="I9" s="34">
        <v>5000</v>
      </c>
      <c r="J9" s="10"/>
    </row>
    <row r="10" spans="1:10" ht="13.5" thickBot="1">
      <c r="A10" s="6"/>
      <c r="B10" s="20"/>
      <c r="C10" s="21"/>
      <c r="D10" s="21"/>
      <c r="E10" s="21" t="s">
        <v>13</v>
      </c>
      <c r="F10" s="21"/>
      <c r="G10" s="21"/>
      <c r="H10" s="21"/>
      <c r="I10" s="35">
        <f>SUM(I4:I9)</f>
        <v>18250</v>
      </c>
      <c r="J10" s="10"/>
    </row>
    <row r="11" spans="1:10" s="5" customFormat="1" ht="12.75">
      <c r="A11" s="6"/>
      <c r="I11" s="36"/>
      <c r="J11" s="10"/>
    </row>
    <row r="12" spans="1:10" s="5" customFormat="1" ht="12.75">
      <c r="A12" s="6"/>
      <c r="B12" s="22" t="s">
        <v>14</v>
      </c>
      <c r="I12" s="28" t="s">
        <v>13</v>
      </c>
      <c r="J12" s="10"/>
    </row>
    <row r="13" spans="1:10" s="5" customFormat="1" ht="12.75">
      <c r="A13" s="6"/>
      <c r="B13" s="5" t="s">
        <v>15</v>
      </c>
      <c r="I13" s="48">
        <v>18250</v>
      </c>
      <c r="J13" s="10"/>
    </row>
    <row r="14" spans="1:10" s="5" customFormat="1" ht="12.75">
      <c r="A14" s="6"/>
      <c r="C14" s="5" t="s">
        <v>45</v>
      </c>
      <c r="I14" s="48">
        <f>-I9</f>
        <v>-5000</v>
      </c>
      <c r="J14" s="10"/>
    </row>
    <row r="15" spans="1:10" s="5" customFormat="1" ht="12.75">
      <c r="A15" s="6"/>
      <c r="C15" s="5" t="s">
        <v>16</v>
      </c>
      <c r="I15" s="46">
        <f>I13+I14</f>
        <v>13250</v>
      </c>
      <c r="J15" s="10"/>
    </row>
    <row r="16" spans="1:10" s="5" customFormat="1" ht="12.75">
      <c r="A16" s="6"/>
      <c r="I16" s="23"/>
      <c r="J16" s="10"/>
    </row>
    <row r="17" spans="1:10" s="5" customFormat="1" ht="12.75">
      <c r="A17" s="6"/>
      <c r="B17" s="22" t="s">
        <v>17</v>
      </c>
      <c r="I17" s="23"/>
      <c r="J17" s="10"/>
    </row>
    <row r="18" spans="1:10" s="5" customFormat="1" ht="12.75">
      <c r="A18" s="6"/>
      <c r="B18" s="5" t="s">
        <v>16</v>
      </c>
      <c r="I18" s="48">
        <f>I15</f>
        <v>13250</v>
      </c>
      <c r="J18" s="10"/>
    </row>
    <row r="19" spans="1:10" s="5" customFormat="1" ht="12.75">
      <c r="A19" s="6"/>
      <c r="B19" s="5" t="s">
        <v>29</v>
      </c>
      <c r="I19" s="48">
        <f>I18*47%</f>
        <v>6227.5</v>
      </c>
      <c r="J19" s="10"/>
    </row>
    <row r="20" spans="1:10" s="5" customFormat="1" ht="12.75">
      <c r="A20" s="6"/>
      <c r="B20" s="29"/>
      <c r="I20" s="48"/>
      <c r="J20" s="10"/>
    </row>
    <row r="21" spans="1:10" s="5" customFormat="1" ht="12.75">
      <c r="A21" s="6"/>
      <c r="C21" s="5" t="s">
        <v>31</v>
      </c>
      <c r="G21" s="31">
        <v>0.21</v>
      </c>
      <c r="I21" s="48">
        <f>I19*G21</f>
        <v>1307.7749999999999</v>
      </c>
      <c r="J21" s="10"/>
    </row>
    <row r="22" spans="1:10" s="5" customFormat="1" ht="12.75">
      <c r="A22" s="6"/>
      <c r="C22" s="5" t="s">
        <v>32</v>
      </c>
      <c r="G22" s="31">
        <v>0.53</v>
      </c>
      <c r="I22" s="48">
        <f>I19*G22</f>
        <v>3300.5750000000003</v>
      </c>
      <c r="J22" s="10"/>
    </row>
    <row r="23" spans="1:10" s="5" customFormat="1" ht="12.75">
      <c r="A23" s="6"/>
      <c r="C23" s="5" t="s">
        <v>33</v>
      </c>
      <c r="G23" s="31">
        <v>0.26</v>
      </c>
      <c r="I23" s="48">
        <f>I19*G23</f>
        <v>1619.15</v>
      </c>
      <c r="J23" s="10"/>
    </row>
    <row r="24" spans="1:10" s="5" customFormat="1" ht="12.75">
      <c r="A24" s="6"/>
      <c r="C24" s="5" t="s">
        <v>30</v>
      </c>
      <c r="H24" s="5" t="s">
        <v>13</v>
      </c>
      <c r="I24" s="46">
        <f>SUM(I21:I23)</f>
        <v>6227.5</v>
      </c>
      <c r="J24" s="10"/>
    </row>
    <row r="25" spans="1:10" s="5" customFormat="1" ht="12.75">
      <c r="A25" s="6"/>
      <c r="I25" s="30"/>
      <c r="J25" s="10"/>
    </row>
    <row r="26" spans="1:10" s="5" customFormat="1" ht="12.75">
      <c r="A26" s="6"/>
      <c r="B26" s="22" t="s">
        <v>34</v>
      </c>
      <c r="C26" s="22"/>
      <c r="D26" s="22"/>
      <c r="E26" s="22"/>
      <c r="F26" s="22"/>
      <c r="G26" s="22"/>
      <c r="H26" s="22"/>
      <c r="I26" s="47">
        <f>I13+I19</f>
        <v>24477.5</v>
      </c>
      <c r="J26" s="10"/>
    </row>
    <row r="27" spans="1:10" s="5" customFormat="1" ht="12.75">
      <c r="A27" s="24"/>
      <c r="B27" s="8"/>
      <c r="C27" s="8"/>
      <c r="D27" s="8"/>
      <c r="E27" s="8"/>
      <c r="F27" s="8"/>
      <c r="G27" s="8"/>
      <c r="H27" s="8"/>
      <c r="I27" s="9"/>
      <c r="J27" s="25"/>
    </row>
    <row r="28" s="5" customFormat="1" ht="12.75">
      <c r="I28" s="23"/>
    </row>
    <row r="29" spans="1:10" s="5" customFormat="1" ht="12.75">
      <c r="A29" s="1"/>
      <c r="B29" s="2"/>
      <c r="C29" s="2"/>
      <c r="D29" s="2"/>
      <c r="E29" s="2"/>
      <c r="F29" s="2"/>
      <c r="G29" s="2"/>
      <c r="H29" s="2"/>
      <c r="I29" s="3"/>
      <c r="J29" s="4"/>
    </row>
    <row r="30" spans="1:10" s="5" customFormat="1" ht="12.75">
      <c r="A30" s="6"/>
      <c r="B30" s="5" t="s">
        <v>18</v>
      </c>
      <c r="I30" s="23"/>
      <c r="J30" s="10"/>
    </row>
    <row r="31" spans="1:10" s="5" customFormat="1" ht="12.75">
      <c r="A31" s="6"/>
      <c r="I31" s="23"/>
      <c r="J31" s="10"/>
    </row>
    <row r="32" spans="1:10" ht="12.75">
      <c r="A32" s="6"/>
      <c r="B32" s="7" t="s">
        <v>19</v>
      </c>
      <c r="C32" s="8"/>
      <c r="D32" s="8"/>
      <c r="E32" s="8"/>
      <c r="F32" s="8"/>
      <c r="G32" s="8"/>
      <c r="H32" s="8"/>
      <c r="I32" s="9"/>
      <c r="J32" s="10"/>
    </row>
    <row r="33" spans="1:10" ht="12.75">
      <c r="A33" s="6"/>
      <c r="B33" s="12" t="s">
        <v>0</v>
      </c>
      <c r="C33" s="12" t="s">
        <v>1</v>
      </c>
      <c r="D33" s="12" t="s">
        <v>2</v>
      </c>
      <c r="E33" s="12" t="s">
        <v>3</v>
      </c>
      <c r="F33" s="12" t="s">
        <v>4</v>
      </c>
      <c r="G33" s="12" t="s">
        <v>5</v>
      </c>
      <c r="H33" s="12" t="s">
        <v>6</v>
      </c>
      <c r="I33" s="13" t="s">
        <v>7</v>
      </c>
      <c r="J33" s="10"/>
    </row>
    <row r="34" spans="1:10" ht="12.75">
      <c r="A34" s="6"/>
      <c r="B34" s="16">
        <v>1492000</v>
      </c>
      <c r="C34" s="16">
        <v>113</v>
      </c>
      <c r="D34" s="16" t="s">
        <v>8</v>
      </c>
      <c r="E34" s="16" t="s">
        <v>9</v>
      </c>
      <c r="F34" s="16" t="s">
        <v>10</v>
      </c>
      <c r="G34" s="37">
        <v>592000</v>
      </c>
      <c r="H34" s="39" t="s">
        <v>46</v>
      </c>
      <c r="I34" s="41">
        <f>I23</f>
        <v>1619.15</v>
      </c>
      <c r="J34" s="10"/>
    </row>
    <row r="35" spans="1:10" ht="12.75">
      <c r="A35" s="6"/>
      <c r="B35" s="16">
        <v>1492000</v>
      </c>
      <c r="C35" s="16">
        <v>113</v>
      </c>
      <c r="D35" s="16" t="s">
        <v>8</v>
      </c>
      <c r="E35" s="16" t="s">
        <v>9</v>
      </c>
      <c r="F35" s="16" t="s">
        <v>10</v>
      </c>
      <c r="G35" s="37">
        <v>595000</v>
      </c>
      <c r="H35" s="40" t="s">
        <v>47</v>
      </c>
      <c r="I35" s="41">
        <f>I22</f>
        <v>3300.5750000000003</v>
      </c>
      <c r="J35" s="10"/>
    </row>
    <row r="36" spans="1:10" ht="12.75">
      <c r="A36" s="6"/>
      <c r="B36" s="16">
        <v>1492000</v>
      </c>
      <c r="C36" s="16">
        <v>113</v>
      </c>
      <c r="D36" s="16" t="s">
        <v>8</v>
      </c>
      <c r="E36" s="16" t="s">
        <v>9</v>
      </c>
      <c r="F36" s="16" t="s">
        <v>10</v>
      </c>
      <c r="G36" s="38">
        <v>597000</v>
      </c>
      <c r="H36" s="17" t="s">
        <v>48</v>
      </c>
      <c r="I36" s="42">
        <f>I21</f>
        <v>1307.7749999999999</v>
      </c>
      <c r="J36" s="10"/>
    </row>
    <row r="37" spans="1:10" ht="12.75">
      <c r="A37" s="6"/>
      <c r="B37" s="5"/>
      <c r="C37" s="5"/>
      <c r="D37" s="5"/>
      <c r="E37" s="5"/>
      <c r="F37" s="5"/>
      <c r="G37" s="43"/>
      <c r="H37" s="44"/>
      <c r="I37" s="45">
        <f>SUM(I34:I36)</f>
        <v>6227.5</v>
      </c>
      <c r="J37" s="10"/>
    </row>
    <row r="38" spans="1:10" ht="12.75">
      <c r="A38" s="6"/>
      <c r="B38" s="5"/>
      <c r="C38" s="5"/>
      <c r="D38" s="5"/>
      <c r="E38" s="5"/>
      <c r="F38" s="5"/>
      <c r="G38" s="5"/>
      <c r="H38" s="5"/>
      <c r="I38" s="28"/>
      <c r="J38" s="10"/>
    </row>
    <row r="39" spans="1:10" ht="12.75">
      <c r="A39" s="6"/>
      <c r="B39" s="22" t="s">
        <v>20</v>
      </c>
      <c r="C39" s="5"/>
      <c r="D39" s="5"/>
      <c r="E39" s="5"/>
      <c r="F39" s="5"/>
      <c r="G39" s="5"/>
      <c r="H39" s="5"/>
      <c r="I39" s="28"/>
      <c r="J39" s="10"/>
    </row>
    <row r="40" spans="1:10" ht="12.75">
      <c r="A40" s="6"/>
      <c r="B40" s="26" t="s">
        <v>0</v>
      </c>
      <c r="C40" s="26" t="s">
        <v>1</v>
      </c>
      <c r="D40" s="26" t="s">
        <v>2</v>
      </c>
      <c r="E40" s="26" t="s">
        <v>3</v>
      </c>
      <c r="F40" s="26" t="s">
        <v>4</v>
      </c>
      <c r="G40" s="26" t="s">
        <v>5</v>
      </c>
      <c r="H40" s="26" t="s">
        <v>6</v>
      </c>
      <c r="I40" s="33" t="s">
        <v>7</v>
      </c>
      <c r="J40" s="10"/>
    </row>
    <row r="41" spans="1:10" ht="12.75">
      <c r="A41" s="6"/>
      <c r="B41" s="16">
        <v>1980002</v>
      </c>
      <c r="C41" s="16">
        <v>113</v>
      </c>
      <c r="D41" s="16" t="s">
        <v>21</v>
      </c>
      <c r="E41" s="16" t="s">
        <v>25</v>
      </c>
      <c r="F41" s="17" t="s">
        <v>26</v>
      </c>
      <c r="G41" s="17">
        <v>490112</v>
      </c>
      <c r="H41" s="16" t="s">
        <v>27</v>
      </c>
      <c r="I41" s="42">
        <f>I23</f>
        <v>1619.15</v>
      </c>
      <c r="J41" s="10"/>
    </row>
    <row r="42" spans="1:10" ht="12.75">
      <c r="A42" s="6"/>
      <c r="B42" s="16">
        <v>1980002</v>
      </c>
      <c r="C42" s="16">
        <v>113</v>
      </c>
      <c r="D42" s="16" t="s">
        <v>21</v>
      </c>
      <c r="E42" s="17">
        <v>90110</v>
      </c>
      <c r="F42" s="17" t="s">
        <v>23</v>
      </c>
      <c r="G42" s="17">
        <v>490117</v>
      </c>
      <c r="H42" s="16" t="s">
        <v>24</v>
      </c>
      <c r="I42" s="42">
        <f>I22</f>
        <v>3300.5750000000003</v>
      </c>
      <c r="J42" s="10"/>
    </row>
    <row r="43" spans="1:10" ht="12.75">
      <c r="A43" s="6"/>
      <c r="B43" s="16">
        <v>1980002</v>
      </c>
      <c r="C43" s="16">
        <v>113</v>
      </c>
      <c r="D43" s="16" t="s">
        <v>21</v>
      </c>
      <c r="E43" s="17">
        <v>90105</v>
      </c>
      <c r="F43" s="17">
        <v>5980020008</v>
      </c>
      <c r="G43" s="17">
        <v>490122</v>
      </c>
      <c r="H43" s="16" t="s">
        <v>22</v>
      </c>
      <c r="I43" s="42">
        <f>I21</f>
        <v>1307.7749999999999</v>
      </c>
      <c r="J43" s="10"/>
    </row>
    <row r="44" spans="1:10" ht="12.75">
      <c r="A44" s="6"/>
      <c r="B44" s="5"/>
      <c r="C44" s="5"/>
      <c r="D44" s="5"/>
      <c r="E44" s="44"/>
      <c r="F44" s="44"/>
      <c r="G44" s="44"/>
      <c r="H44" s="5"/>
      <c r="I44" s="45">
        <f>SUM(I41:I43)</f>
        <v>6227.5</v>
      </c>
      <c r="J44" s="10"/>
    </row>
    <row r="45" spans="1:10" ht="12.75">
      <c r="A45" s="24"/>
      <c r="B45" s="8"/>
      <c r="C45" s="8"/>
      <c r="D45" s="8"/>
      <c r="E45" s="8"/>
      <c r="F45" s="8"/>
      <c r="G45" s="8"/>
      <c r="H45" s="8"/>
      <c r="I45" s="49"/>
      <c r="J45" s="25"/>
    </row>
    <row r="46" spans="2:9" ht="12.75">
      <c r="B46" s="5"/>
      <c r="C46" s="5"/>
      <c r="D46" s="5"/>
      <c r="E46" s="5"/>
      <c r="F46" s="5"/>
      <c r="G46" s="5"/>
      <c r="H46" s="5" t="s">
        <v>13</v>
      </c>
      <c r="I46" s="23"/>
    </row>
    <row r="47" spans="2:9" ht="12.75">
      <c r="B47" s="5"/>
      <c r="C47" s="5"/>
      <c r="D47" s="5"/>
      <c r="E47" s="5"/>
      <c r="F47" s="5"/>
      <c r="G47" s="5"/>
      <c r="H47" s="5" t="s">
        <v>13</v>
      </c>
      <c r="I47" s="23"/>
    </row>
    <row r="48" spans="2:9" ht="12.75">
      <c r="B48" s="5"/>
      <c r="C48" s="5"/>
      <c r="D48" s="5"/>
      <c r="E48" s="5"/>
      <c r="F48" s="5"/>
      <c r="G48" s="5"/>
      <c r="H48" s="5"/>
      <c r="I48" s="23"/>
    </row>
  </sheetData>
  <sheetProtection/>
  <printOptions horizontalCentered="1"/>
  <pageMargins left="0.25" right="0.25" top="1" bottom="0.5" header="0.5" footer="0.5"/>
  <pageSetup fitToHeight="1" fitToWidth="1" horizontalDpi="600" verticalDpi="600" orientation="landscape" scale="85" r:id="rId1"/>
  <headerFooter alignWithMargins="0">
    <oddHeader>&amp;C&amp;"Arial,Bold"&amp;12LSU HEALTH SCIENCES CENTER
ALLOCATION OF INDIRECT COSTS EXAMPLE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hkrobe</dc:creator>
  <cp:keywords/>
  <dc:description/>
  <cp:lastModifiedBy>Laurent, Stephanie P</cp:lastModifiedBy>
  <cp:lastPrinted>2021-05-18T18:11:09Z</cp:lastPrinted>
  <dcterms:created xsi:type="dcterms:W3CDTF">2005-06-28T18:57:36Z</dcterms:created>
  <dcterms:modified xsi:type="dcterms:W3CDTF">2021-05-18T18:11:26Z</dcterms:modified>
  <cp:category/>
  <cp:version/>
  <cp:contentType/>
  <cp:contentStatus/>
</cp:coreProperties>
</file>